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20" windowWidth="14175" windowHeight="9045"/>
  </bookViews>
  <sheets>
    <sheet name="Sheet1" sheetId="1" r:id="rId1"/>
    <sheet name="Sheet2" sheetId="2" r:id="rId2"/>
    <sheet name="Sheet3" sheetId="3" r:id="rId3"/>
    <sheet name="Sheet4" sheetId="4" r:id="rId4"/>
    <sheet name="Sheet5" sheetId="5" r:id="rId5"/>
    <sheet name="Sheet6" sheetId="6" r:id="rId6"/>
  </sheets>
  <definedNames>
    <definedName name="_xlnm.Print_Titles" localSheetId="0">Sheet1!$7:$9</definedName>
  </definedNames>
  <calcPr calcId="145621" refMode="R1C1"/>
</workbook>
</file>

<file path=xl/calcChain.xml><?xml version="1.0" encoding="utf-8"?>
<calcChain xmlns="http://schemas.openxmlformats.org/spreadsheetml/2006/main">
  <c r="G27" i="1" l="1"/>
  <c r="G26" i="1"/>
  <c r="G45" i="1"/>
  <c r="G43" i="1"/>
  <c r="G41" i="1"/>
  <c r="G39" i="1"/>
  <c r="G36" i="1"/>
  <c r="G34" i="1"/>
  <c r="G31" i="1"/>
  <c r="G30" i="1"/>
  <c r="G29" i="1"/>
  <c r="G25" i="1"/>
  <c r="G24" i="1"/>
  <c r="G20" i="1"/>
  <c r="G19" i="1"/>
  <c r="G18" i="1"/>
  <c r="G16" i="1"/>
  <c r="G15" i="1"/>
  <c r="G13" i="1"/>
  <c r="G14" i="1"/>
  <c r="G12" i="1"/>
  <c r="D18" i="1" l="1"/>
  <c r="D19" i="1" s="1"/>
  <c r="D13" i="1" l="1"/>
  <c r="G32" i="1" l="1"/>
  <c r="G37" i="1" l="1"/>
</calcChain>
</file>

<file path=xl/sharedStrings.xml><?xml version="1.0" encoding="utf-8"?>
<sst xmlns="http://schemas.openxmlformats.org/spreadsheetml/2006/main" count="100" uniqueCount="82">
  <si>
    <t>№ п/п</t>
  </si>
  <si>
    <t>Единица измерения</t>
  </si>
  <si>
    <t>Значение показателя</t>
  </si>
  <si>
    <t xml:space="preserve">план </t>
  </si>
  <si>
    <t>факт</t>
  </si>
  <si>
    <t>Приложение № 2 к годовому отчету</t>
  </si>
  <si>
    <t>1.</t>
  </si>
  <si>
    <t>единиц</t>
  </si>
  <si>
    <t>%</t>
  </si>
  <si>
    <t>5.</t>
  </si>
  <si>
    <t>6.</t>
  </si>
  <si>
    <t>8.</t>
  </si>
  <si>
    <t>км</t>
  </si>
  <si>
    <t>4.</t>
  </si>
  <si>
    <t>Отдельное мероприятие "Развитие дорожного хозяйства Кировской области"</t>
  </si>
  <si>
    <t>7.</t>
  </si>
  <si>
    <t>штук</t>
  </si>
  <si>
    <t>9.</t>
  </si>
  <si>
    <t>10.</t>
  </si>
  <si>
    <t>Сведения о достижении значений целевых показателей эффективности реализации государственной программы</t>
  </si>
  <si>
    <t>"Развитие транспортной системы"</t>
  </si>
  <si>
    <t>Государственная программа Кировской области "Развитие транспортной системы"</t>
  </si>
  <si>
    <t>2020  год</t>
  </si>
  <si>
    <t>вагоно-км</t>
  </si>
  <si>
    <t>прирост протяженности сети автомобильных дорог общего пользования Кировской области регионального или межмуниципального, местного значения, соответствующих нормативным требованиям к транспортно-эксплуатационным показателям, в результате капитального ремонта и ремонта автомобильных дорог</t>
  </si>
  <si>
    <t>темп снижения смертности в дорожно-транспортных происшествиях на территории Кировской области</t>
  </si>
  <si>
    <t>количество маршрутов регулярных перевозок, включенных в реестр межмуниципальных маршрутов регулярных перевозок Кировской области</t>
  </si>
  <si>
    <t>объем вагоно-километровой работы подвижного состава организаций железнодорожного транспорта по осуществлению пассажирских перевозок в пригородном сообщении на территории Кировской области</t>
  </si>
  <si>
    <t>количество авианаправлений маршрутной сети</t>
  </si>
  <si>
    <t>общая протяженность автомобильных дорог общего пользования Кировской области регионального или межмуниципального, местного значения, соответствующих нормативным требованиям</t>
  </si>
  <si>
    <t>доля протяженности автомобильных дорог общего пользования Кировской области регионального или межмуниципального, местного значения, соответствующих нормативным требованиям к транспортно-эксплуатационным показателям, в общей протяженности указанных автомобильных дорог</t>
  </si>
  <si>
    <t>доля уникальных искусственных сооружений, находящихся в предаварийном (аварийном) состоянии, в общем количестве уникальных искусственных сооружений, расположенных на территории Кировской области</t>
  </si>
  <si>
    <t>2.</t>
  </si>
  <si>
    <t>Отдельное мероприятие "Организация дорожного движения в Кировской области"</t>
  </si>
  <si>
    <t>доля субъектов, в отношении которых осуществлены контрольные мероприятия, в общем количестве субъектов, подлежащих региональному государственному контролю в сфере организации дорожного движения</t>
  </si>
  <si>
    <t>3.</t>
  </si>
  <si>
    <t>Региональный проект "Дорожная сеть Кировской области"</t>
  </si>
  <si>
    <t>доля протяженности автомобильных дорог Кировской области регионального или межмуниципального значения, соответствующих нормативным требованиям к их транспортно-эксплуатационному состоянию</t>
  </si>
  <si>
    <t>доля дорожной сети Кировской городской агломерации, находящаяся в нормативном состоянии</t>
  </si>
  <si>
    <t>доля автомобильных дорог федерального, регионального или межмуниципального значения, работающих в режиме перегрузки</t>
  </si>
  <si>
    <t>Региональный проект "Общесистемные меры развития дорожного хозяйства Кировской области"</t>
  </si>
  <si>
    <t>доля контрактов на осуществление дорожной деятельности в рамках регионального проекта, предусматривающих использование новых технологий и материалов, включенных в Реестр новых и наилучших технологий, материалов и технологических решений повторного применения, от общего количества новых государственных контрактов на выполнение работ по капитальному ремонту, ремонту и содержанию автомобильных дорог Кировской области</t>
  </si>
  <si>
    <t>доля контрактов на осуществление дорожной деятельности в рамках проекта, предусматривающих выполнение работ на принципах контракта жизненного цикла, предусматривающего объединение в один контракт различных видов дорожных работ, от общего количества новых государственных контрактов на выполнение работ по капитальному ремонту, ремонту и содержанию автомобильных дорог Кировской области</t>
  </si>
  <si>
    <t>количество стационарных камер фотовидеофиксации нарушений правил дорожного движения на автомобильных дорогах федерального, регионального или межмуниципального, местного значения</t>
  </si>
  <si>
    <t>количество автоматических пунктов весогабаритного контроля на автомобильных дорогах регионального или межмуниципального значения на территории Кировской области</t>
  </si>
  <si>
    <t>Региональный проект «Безопасность дорожного движения в Кировской области»</t>
  </si>
  <si>
    <t>количество погибших в дорожно-транспортных происшествиях на территории Кировской области</t>
  </si>
  <si>
    <t>человек на 100 тыс. человек населения</t>
  </si>
  <si>
    <t>Отдельное мероприятие "Организация транспортного обслуживания населения Кировской области автомобильным и электрифицированным транспортом"</t>
  </si>
  <si>
    <t>количество пассажиров, перевезенных автомобильным и электрифицированным транспортом, имеющих право на льготный или бесплатный проезд</t>
  </si>
  <si>
    <t>количество транспортных средств, приобретенных для осуществления перевозки пассажиров и багажа по маршрутам регулярных перевозок</t>
  </si>
  <si>
    <t>Отдельное мероприятие "Организация транспортного обслуживания населения Кировской области железнодорожным транспортом в пригородном сообщении"</t>
  </si>
  <si>
    <t>количество пассажиров, перевезенных железнодорожным транспортом пригородного сообщения</t>
  </si>
  <si>
    <t>Отдельное мероприятие "Организация осуществления авиационной деятельности"</t>
  </si>
  <si>
    <t>количество взлетно-посадочных операций</t>
  </si>
  <si>
    <t>Отдельное мероприятие "Осуществление регионального государственного контроля в сфере перевозок пассажиров и багажа легковым такси"</t>
  </si>
  <si>
    <t>доля субъектов, в отношении которых осуществлены контрольные мероприятия в рамках регионального государственного контроля в сфере перевозок пассажиров и багажа легковым такси, в общем количестве субъектов, получивших разрешение на осуществление деятельности по перевозке пассажиров и багажа легковым такси на территории Кировской области</t>
  </si>
  <si>
    <t>Отдельное мероприятие "Налоговые расходы"</t>
  </si>
  <si>
    <t>объем привлеченных инвестиций организаций, воспользовавшихся правом на налоговые льготы по налогу на имущество организаций</t>
  </si>
  <si>
    <t xml:space="preserve"> </t>
  </si>
  <si>
    <t xml:space="preserve">Основными причинами отказа официальных перевозчиков от обслуживания межмуниципальных маршрутов являются ежегодное снижение пассажиропотока, работа нелегальных перевозчиков на маршрутах (регулярные перевозки под видом заказных, работа легкового такси без оформления разрешения). </t>
  </si>
  <si>
    <t>млн.чел.</t>
  </si>
  <si>
    <t>Основной причиной снижения пассажиропотока явилась неблагоприятная эпидемиологическая ситуация, вызванная новой коронавирусной инфекцией.</t>
  </si>
  <si>
    <t>В 2020 году транспортные средства не приобретались.Отклонение от плановых показателей возникло в связи с отсутствием финансовых возможностей предприятий</t>
  </si>
  <si>
    <t>Основной причиной снижения пассажиропотока явилась неблагоприятная эпидемиологическая ситуация, вызванная новой коронавирусной инфекцией. Отказ АК "Ижавиа от выполнения рейсов в Анапу.</t>
  </si>
  <si>
    <t>Отказ АК "Ижавиа"от выполнения рейсов в Анапу.</t>
  </si>
  <si>
    <t>Более широкое применение новых технологий и материалов</t>
  </si>
  <si>
    <t>Уровень достижения значения показателя, %</t>
  </si>
  <si>
    <t>Обоснование причин отклонения фактических значений показателей от плановых значений</t>
  </si>
  <si>
    <t>Наименование государственной программы, подпрограммы, отдельного мероприятия, проекта, показателя</t>
  </si>
  <si>
    <t>В связи с тем, что Административный регламент министерства транспорта Кировской области по осуществлению регионального государственного контроля в области организации дорожного движения в 2020 году не утвержден, министерством в 2020 году контрольно-надзорные мероприятия не проводились. Правоприменительная практика министерства за 2020 год отсутствует.</t>
  </si>
  <si>
    <t>Предоставлены оценочные данные. Дата получения фактических данных - 01.04.2021.</t>
  </si>
  <si>
    <t>Значения указаны нарастающим итогом. Перенос срока реализации на период 2021 - 2022 годов в соответствии с заключенным дополнительным соглашением о реализации регионального проекта</t>
  </si>
  <si>
    <t>количество мест концентрации дорожно-транспортных происшествий (аварийно-опасных участков) на дорожной сети Кировской области &lt;*&gt;</t>
  </si>
  <si>
    <t>* - наименование показателя изложено в соответствии с федеральным проектом "Дорожная сеть" национального проекта "Безопасные и качественные автомобильные дороги"</t>
  </si>
  <si>
    <t>Предоставлены оценочные данные. Дата получения фактических данных - 01.04.2021. Данные за 2019 год предоставлены на основании данных отчетов 1-ДГ и 3-ДГ за 2019 год.</t>
  </si>
  <si>
    <t>Значения указаны нарастающим итогом. Количество камер снизилось по сравнению с 2019 годом в результате демонтажа 26 камер. Кроме того, в связи с отсутствием возможности подрядной организацией выполнить работы по установке и вводу в эксплуатацию планируемого количества камер показатель не был выполнен</t>
  </si>
  <si>
    <t>млн. руб.</t>
  </si>
  <si>
    <t>Данные приведены по оценочным данным, которые могут быть скорректированыв связи с получением фактических данных после 20.05.2021</t>
  </si>
  <si>
    <t>Ранее было ошибочно указано значение целевого показателя одного перевозчика. В факте 2020 года указано значение целевого показателя обоих перевозчиков.</t>
  </si>
  <si>
    <t>Увеличение протяженности автомобильных дорог федерального значения, работающих в режиме перегрузки, по данным, размещенным в Единой межведомственной информационно-статистической системе Федеральной службы государственной статистики протяженность автомобильных дорог федерального значения (далее – ЕМИСС). При этом у балансодержателя федеральных автодорог в Кировской области ФКУ Упрдор "Прикамье" информация о протяженности таких дорог значительно отличается (по данным ФКУ Упрдор "Прикамье" - 15 км, по данным ЕМИСС - 111,2 км). Учитывая, что плановое значение показателя установлено с учетом предложений ФКУ Упрдор "Прикамье", а по мнению ФАУ "РосдорНИИ" за фактическое значение показателя необходимо принимать данные ЕМИСС, утановленный плановый показатель не был выполнен.</t>
  </si>
  <si>
    <t>В 2020 году из 37 выявленных мест концентрации ДТП (далее – МКДТП) по итогам 2019 года, были запланированы и выполнены работы по обеспечению безопасности дорожного движения на всех МКДТП, при этом на 17 МКДТП был выполнен весь предлагаемый перечень работ по их ликвидации. 
По итогам 2020 года было выявлено 37 МКДТП из которых только 
6 МКДТП были также зафиксированы в предыдущие годы. Учитывая, что после проведения работ по безопасности дорожного движения на МКДТП 2019 года статистика о наличии МКДТП сохранилась только на 6 МКДТП, 
в 2020 году было ликвидировано 31 МКДТП при плане снижения показателя 
на 15 МКДТП (для обеспечения достижения целевого показателя 22 МКДТП, что составляет 62% относительно их количества в 2017 году). 
Таким образом, проведенные мероприятия по устранению МКДТП позволили ликвидировать большее количество МКДТП, чем было предусмотрено планом. Несоответствие планового значения с фактическим произошло в связи с появлением новых МКДТП.
Появление новых МКДТП происходит в связи с несоблюдением участниками дорожного движения его правил</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</si>
</sst>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name val="Arial"/>
      <charset val="204"/>
    </font>
    <font>
      <sz val="10"/>
      <name val="Arial"/>
      <family val="2"/>
      <charset val="204"/>
    </font>
    <font>
      <b/>
      <sz val="12"/>
      <name val="Arial"/>
      <family val="2"/>
      <charset val="204"/>
    </font>
    <font>
      <sz val="8"/>
      <name val="Arial"/>
      <family val="2"/>
      <charset val="204"/>
    </font>
    <font>
      <sz val="9"/>
      <name val="Arial"/>
      <family val="2"/>
      <charset val="204"/>
    </font>
    <font>
      <sz val="10"/>
      <name val="Arial"/>
      <family val="2"/>
      <charset val="204"/>
    </font>
    <font>
      <sz val="10"/>
      <name val="Times New Roman"/>
      <family val="1"/>
      <charset val="204"/>
    </font>
    <font>
      <sz val="10"/>
      <color rgb="FFFF0000"/>
      <name val="Arial"/>
      <family val="2"/>
      <charset val="204"/>
    </font>
    <font>
      <sz val="11"/>
      <name val="Arial Cyr"/>
      <charset val="204"/>
    </font>
    <font>
      <sz val="9"/>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47">
    <xf numFmtId="0" fontId="0" fillId="0" borderId="0" xfId="0"/>
    <xf numFmtId="0" fontId="0" fillId="0" borderId="0" xfId="0" applyAlignment="1">
      <alignment horizontal="center"/>
    </xf>
    <xf numFmtId="0" fontId="0" fillId="0" borderId="1" xfId="0" applyBorder="1" applyAlignment="1">
      <alignment horizontal="center" vertical="top" wrapText="1"/>
    </xf>
    <xf numFmtId="0" fontId="2" fillId="0" borderId="0" xfId="0" applyFont="1" applyAlignment="1">
      <alignment horizontal="centerContinuous"/>
    </xf>
    <xf numFmtId="0" fontId="0" fillId="0" borderId="0" xfId="0" applyAlignment="1">
      <alignment horizontal="left"/>
    </xf>
    <xf numFmtId="0" fontId="4" fillId="0" borderId="0" xfId="0" applyFont="1" applyBorder="1" applyAlignment="1">
      <alignment horizontal="centerContinuous" vertical="top"/>
    </xf>
    <xf numFmtId="0" fontId="3" fillId="0" borderId="0" xfId="0" applyFont="1" applyBorder="1" applyAlignment="1">
      <alignment horizontal="centerContinuous" vertical="top"/>
    </xf>
    <xf numFmtId="0" fontId="0" fillId="0" borderId="1" xfId="0" applyBorder="1" applyAlignment="1">
      <alignment horizontal="center"/>
    </xf>
    <xf numFmtId="0" fontId="0" fillId="0" borderId="0" xfId="0" applyBorder="1"/>
    <xf numFmtId="0" fontId="0" fillId="0" borderId="1" xfId="0" applyBorder="1" applyAlignment="1">
      <alignment horizontal="center" wrapText="1"/>
    </xf>
    <xf numFmtId="0" fontId="0" fillId="0" borderId="0" xfId="0" applyFill="1" applyAlignment="1">
      <alignment horizontal="center"/>
    </xf>
    <xf numFmtId="0" fontId="0" fillId="0" borderId="1" xfId="0" applyFill="1" applyBorder="1" applyAlignment="1">
      <alignment horizontal="center" vertical="top"/>
    </xf>
    <xf numFmtId="0" fontId="0" fillId="0" borderId="0" xfId="0" applyBorder="1" applyAlignment="1">
      <alignment vertical="top"/>
    </xf>
    <xf numFmtId="0" fontId="1" fillId="0" borderId="2" xfId="0" applyFont="1" applyBorder="1" applyAlignment="1">
      <alignment horizontal="center" vertical="top" wrapText="1"/>
    </xf>
    <xf numFmtId="0" fontId="6" fillId="0" borderId="1" xfId="0" applyFont="1" applyFill="1" applyBorder="1" applyAlignment="1">
      <alignment vertical="top" wrapText="1"/>
    </xf>
    <xf numFmtId="0" fontId="6" fillId="0" borderId="1" xfId="0" applyFont="1" applyFill="1" applyBorder="1" applyAlignment="1">
      <alignment horizontal="center" vertical="top" wrapText="1"/>
    </xf>
    <xf numFmtId="0" fontId="0" fillId="0" borderId="0" xfId="0" applyFill="1" applyAlignment="1">
      <alignment horizontal="left"/>
    </xf>
    <xf numFmtId="0" fontId="0" fillId="0" borderId="0" xfId="0" applyFill="1"/>
    <xf numFmtId="0" fontId="1" fillId="0" borderId="0" xfId="0" applyFont="1" applyFill="1" applyAlignment="1">
      <alignment horizontal="left"/>
    </xf>
    <xf numFmtId="164" fontId="6" fillId="0" borderId="1" xfId="0" applyNumberFormat="1" applyFont="1" applyFill="1" applyBorder="1" applyAlignment="1">
      <alignment horizontal="center" vertical="top" wrapText="1"/>
    </xf>
    <xf numFmtId="0" fontId="0" fillId="0" borderId="1" xfId="0" applyFill="1" applyBorder="1" applyAlignment="1">
      <alignment vertical="top" wrapText="1"/>
    </xf>
    <xf numFmtId="0" fontId="7" fillId="0" borderId="0" xfId="0" applyFont="1"/>
    <xf numFmtId="0" fontId="1" fillId="0" borderId="0" xfId="0" applyFont="1" applyBorder="1" applyAlignment="1">
      <alignment vertical="top"/>
    </xf>
    <xf numFmtId="0" fontId="9" fillId="0" borderId="1" xfId="0" applyFont="1" applyFill="1" applyBorder="1" applyAlignment="1">
      <alignment horizontal="justify" vertical="center"/>
    </xf>
    <xf numFmtId="0" fontId="9" fillId="0" borderId="1" xfId="0" applyFont="1" applyFill="1" applyBorder="1" applyAlignment="1">
      <alignment vertical="top" wrapText="1"/>
    </xf>
    <xf numFmtId="0" fontId="6" fillId="0" borderId="0" xfId="0" applyFont="1" applyFill="1" applyBorder="1" applyAlignment="1">
      <alignment vertical="top" wrapText="1"/>
    </xf>
    <xf numFmtId="0" fontId="6" fillId="0" borderId="1" xfId="0" applyFont="1" applyFill="1" applyBorder="1" applyAlignment="1">
      <alignment wrapText="1"/>
    </xf>
    <xf numFmtId="2" fontId="6" fillId="0" borderId="1" xfId="0" applyNumberFormat="1" applyFont="1" applyFill="1" applyBorder="1" applyAlignment="1">
      <alignment horizontal="center" vertical="top" wrapText="1"/>
    </xf>
    <xf numFmtId="0" fontId="0" fillId="0" borderId="0" xfId="0" applyAlignment="1">
      <alignment horizontal="right"/>
    </xf>
    <xf numFmtId="0" fontId="0" fillId="0" borderId="2" xfId="0" applyBorder="1" applyAlignment="1">
      <alignment horizontal="center" vertical="top"/>
    </xf>
    <xf numFmtId="0" fontId="0" fillId="0" borderId="5" xfId="0" applyBorder="1" applyAlignment="1">
      <alignment horizontal="center" vertical="top"/>
    </xf>
    <xf numFmtId="0" fontId="0" fillId="0" borderId="2" xfId="0" applyBorder="1" applyAlignment="1">
      <alignment horizontal="center" vertical="top" wrapText="1"/>
    </xf>
    <xf numFmtId="0" fontId="0" fillId="0" borderId="5" xfId="0" applyBorder="1" applyAlignment="1">
      <alignment horizontal="center" vertical="top" wrapText="1"/>
    </xf>
    <xf numFmtId="0" fontId="2" fillId="0" borderId="0" xfId="0" applyFont="1" applyBorder="1" applyAlignment="1">
      <alignment horizontal="center"/>
    </xf>
    <xf numFmtId="0" fontId="0" fillId="0" borderId="3" xfId="0" applyBorder="1" applyAlignment="1">
      <alignment horizontal="center" vertical="top"/>
    </xf>
    <xf numFmtId="0" fontId="0" fillId="0" borderId="6" xfId="0" applyBorder="1" applyAlignment="1">
      <alignment horizontal="center" vertical="top"/>
    </xf>
    <xf numFmtId="0" fontId="0" fillId="0" borderId="4" xfId="0"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2" xfId="0" applyFont="1" applyBorder="1" applyAlignment="1">
      <alignment horizontal="center" vertical="top" wrapText="1"/>
    </xf>
    <xf numFmtId="0" fontId="1" fillId="0" borderId="5"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7"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7" xfId="0" applyFont="1" applyFill="1" applyBorder="1" applyAlignment="1">
      <alignment horizontal="center" vertical="top"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6"/>
  <sheetViews>
    <sheetView tabSelected="1" topLeftCell="A3" zoomScale="85" zoomScaleNormal="85" workbookViewId="0">
      <pane ySplit="7" topLeftCell="A24" activePane="bottomLeft" state="frozen"/>
      <selection activeCell="A3" sqref="A3"/>
      <selection pane="bottomLeft" activeCell="I26" sqref="I26:K27"/>
    </sheetView>
  </sheetViews>
  <sheetFormatPr defaultRowHeight="12.75" x14ac:dyDescent="0.2"/>
  <cols>
    <col min="1" max="1" width="6.140625" style="1" customWidth="1"/>
    <col min="2" max="2" width="50.5703125" customWidth="1"/>
    <col min="3" max="3" width="10" customWidth="1"/>
    <col min="4" max="4" width="12" customWidth="1"/>
    <col min="5" max="5" width="10.42578125" customWidth="1"/>
    <col min="6" max="6" width="10.5703125" customWidth="1"/>
    <col min="7" max="7" width="11.140625" customWidth="1"/>
    <col min="8" max="8" width="38.85546875" customWidth="1"/>
  </cols>
  <sheetData>
    <row r="1" spans="1:11" x14ac:dyDescent="0.2">
      <c r="F1" s="28" t="s">
        <v>5</v>
      </c>
      <c r="G1" s="28"/>
      <c r="H1" s="28"/>
    </row>
    <row r="3" spans="1:11" ht="15.75" x14ac:dyDescent="0.25">
      <c r="A3" s="3" t="s">
        <v>19</v>
      </c>
      <c r="B3" s="3"/>
      <c r="C3" s="3"/>
      <c r="D3" s="3"/>
      <c r="E3" s="3"/>
      <c r="F3" s="3"/>
      <c r="G3" s="3"/>
      <c r="H3" s="3"/>
      <c r="I3" s="21"/>
      <c r="J3" s="21"/>
      <c r="K3" s="21"/>
    </row>
    <row r="4" spans="1:11" ht="15.75" x14ac:dyDescent="0.25">
      <c r="A4" s="33" t="s">
        <v>20</v>
      </c>
      <c r="B4" s="33"/>
      <c r="C4" s="33"/>
      <c r="D4" s="33"/>
      <c r="E4" s="33"/>
      <c r="F4" s="33"/>
      <c r="G4" s="33"/>
      <c r="H4" s="33"/>
    </row>
    <row r="5" spans="1:11" x14ac:dyDescent="0.2">
      <c r="A5" s="5"/>
      <c r="B5" s="6"/>
      <c r="C5" s="6"/>
      <c r="D5" s="6"/>
      <c r="E5" s="6"/>
      <c r="F5" s="6"/>
      <c r="G5" s="6"/>
      <c r="H5" s="5"/>
    </row>
    <row r="7" spans="1:11" ht="17.25" customHeight="1" x14ac:dyDescent="0.2">
      <c r="A7" s="29" t="s">
        <v>0</v>
      </c>
      <c r="B7" s="31" t="s">
        <v>69</v>
      </c>
      <c r="C7" s="31" t="s">
        <v>1</v>
      </c>
      <c r="D7" s="34" t="s">
        <v>2</v>
      </c>
      <c r="E7" s="35"/>
      <c r="F7" s="36"/>
      <c r="G7" s="31" t="s">
        <v>67</v>
      </c>
      <c r="H7" s="31" t="s">
        <v>68</v>
      </c>
    </row>
    <row r="8" spans="1:11" ht="12.75" customHeight="1" x14ac:dyDescent="0.2">
      <c r="A8" s="30"/>
      <c r="B8" s="32"/>
      <c r="C8" s="32"/>
      <c r="D8" s="39">
        <v>2019</v>
      </c>
      <c r="E8" s="37" t="s">
        <v>22</v>
      </c>
      <c r="F8" s="38"/>
      <c r="G8" s="32"/>
      <c r="H8" s="32"/>
    </row>
    <row r="9" spans="1:11" ht="54.75" customHeight="1" x14ac:dyDescent="0.2">
      <c r="A9" s="30"/>
      <c r="B9" s="32"/>
      <c r="C9" s="32"/>
      <c r="D9" s="40"/>
      <c r="E9" s="13" t="s">
        <v>3</v>
      </c>
      <c r="F9" s="13" t="s">
        <v>4</v>
      </c>
      <c r="G9" s="32"/>
      <c r="H9" s="32"/>
    </row>
    <row r="10" spans="1:11" s="8" customFormat="1" x14ac:dyDescent="0.2">
      <c r="A10" s="7">
        <v>1</v>
      </c>
      <c r="B10" s="9">
        <v>2</v>
      </c>
      <c r="C10" s="7">
        <v>3</v>
      </c>
      <c r="D10" s="7">
        <v>4</v>
      </c>
      <c r="E10" s="7">
        <v>5</v>
      </c>
      <c r="F10" s="7">
        <v>6</v>
      </c>
      <c r="G10" s="7">
        <v>7</v>
      </c>
      <c r="H10" s="2">
        <v>8</v>
      </c>
    </row>
    <row r="11" spans="1:11" s="12" customFormat="1" ht="25.5" x14ac:dyDescent="0.2">
      <c r="A11" s="41"/>
      <c r="B11" s="14" t="s">
        <v>21</v>
      </c>
      <c r="C11" s="11"/>
      <c r="D11" s="11"/>
      <c r="E11" s="11"/>
      <c r="F11" s="11"/>
      <c r="G11" s="11"/>
      <c r="H11" s="20"/>
    </row>
    <row r="12" spans="1:11" s="12" customFormat="1" ht="76.5" x14ac:dyDescent="0.2">
      <c r="A12" s="42"/>
      <c r="B12" s="14" t="s">
        <v>24</v>
      </c>
      <c r="C12" s="15" t="s">
        <v>12</v>
      </c>
      <c r="D12" s="15">
        <v>161.05199999999999</v>
      </c>
      <c r="E12" s="15">
        <v>146.20500000000001</v>
      </c>
      <c r="F12" s="15">
        <v>146.20500000000001</v>
      </c>
      <c r="G12" s="27">
        <f>F12/E12*100</f>
        <v>100</v>
      </c>
      <c r="H12" s="14" t="s">
        <v>71</v>
      </c>
    </row>
    <row r="13" spans="1:11" s="12" customFormat="1" ht="25.5" x14ac:dyDescent="0.2">
      <c r="A13" s="42"/>
      <c r="B13" s="14" t="s">
        <v>25</v>
      </c>
      <c r="C13" s="15" t="s">
        <v>8</v>
      </c>
      <c r="D13" s="19">
        <f>12.4/13.5*100</f>
        <v>91.851851851851848</v>
      </c>
      <c r="E13" s="19">
        <v>80.400000000000006</v>
      </c>
      <c r="F13" s="19">
        <v>80.400000000000006</v>
      </c>
      <c r="G13" s="27">
        <f t="shared" ref="G13:G20" si="0">F13/E13*100</f>
        <v>100</v>
      </c>
      <c r="H13" s="14"/>
    </row>
    <row r="14" spans="1:11" s="12" customFormat="1" ht="181.5" customHeight="1" x14ac:dyDescent="0.2">
      <c r="A14" s="42"/>
      <c r="B14" s="14" t="s">
        <v>26</v>
      </c>
      <c r="C14" s="15" t="s">
        <v>7</v>
      </c>
      <c r="D14" s="15">
        <v>90</v>
      </c>
      <c r="E14" s="15">
        <v>90</v>
      </c>
      <c r="F14" s="15">
        <v>87</v>
      </c>
      <c r="G14" s="27">
        <f t="shared" si="0"/>
        <v>96.666666666666671</v>
      </c>
      <c r="H14" s="14" t="s">
        <v>60</v>
      </c>
      <c r="J14" s="22" t="s">
        <v>59</v>
      </c>
    </row>
    <row r="15" spans="1:11" s="12" customFormat="1" ht="51" x14ac:dyDescent="0.2">
      <c r="A15" s="42"/>
      <c r="B15" s="14" t="s">
        <v>27</v>
      </c>
      <c r="C15" s="15" t="s">
        <v>23</v>
      </c>
      <c r="D15" s="15">
        <v>610000</v>
      </c>
      <c r="E15" s="15">
        <v>610000</v>
      </c>
      <c r="F15" s="15">
        <v>8609400</v>
      </c>
      <c r="G15" s="27">
        <f t="shared" si="0"/>
        <v>1411.3770491803277</v>
      </c>
      <c r="H15" s="14" t="s">
        <v>79</v>
      </c>
    </row>
    <row r="16" spans="1:11" s="12" customFormat="1" ht="25.5" x14ac:dyDescent="0.2">
      <c r="A16" s="43"/>
      <c r="B16" s="14" t="s">
        <v>28</v>
      </c>
      <c r="C16" s="15" t="s">
        <v>7</v>
      </c>
      <c r="D16" s="15">
        <v>6</v>
      </c>
      <c r="E16" s="15">
        <v>6</v>
      </c>
      <c r="F16" s="15">
        <v>5</v>
      </c>
      <c r="G16" s="27">
        <f t="shared" si="0"/>
        <v>83.333333333333343</v>
      </c>
      <c r="H16" s="14" t="s">
        <v>65</v>
      </c>
    </row>
    <row r="17" spans="1:8" s="12" customFormat="1" ht="25.5" x14ac:dyDescent="0.2">
      <c r="A17" s="44" t="s">
        <v>6</v>
      </c>
      <c r="B17" s="14" t="s">
        <v>14</v>
      </c>
      <c r="C17" s="15"/>
      <c r="D17" s="15"/>
      <c r="E17" s="15"/>
      <c r="F17" s="15"/>
      <c r="G17" s="27"/>
      <c r="H17" s="14"/>
    </row>
    <row r="18" spans="1:8" s="12" customFormat="1" ht="63.75" x14ac:dyDescent="0.2">
      <c r="A18" s="45"/>
      <c r="B18" s="14" t="s">
        <v>29</v>
      </c>
      <c r="C18" s="15" t="s">
        <v>12</v>
      </c>
      <c r="D18" s="15">
        <f>4310.8+750.002</f>
        <v>5060.8019999999997</v>
      </c>
      <c r="E18" s="15">
        <v>4453.99</v>
      </c>
      <c r="F18" s="15">
        <v>4453.99</v>
      </c>
      <c r="G18" s="27">
        <f t="shared" si="0"/>
        <v>100</v>
      </c>
      <c r="H18" s="14" t="s">
        <v>75</v>
      </c>
    </row>
    <row r="19" spans="1:8" s="12" customFormat="1" ht="76.5" x14ac:dyDescent="0.2">
      <c r="A19" s="45"/>
      <c r="B19" s="14" t="s">
        <v>30</v>
      </c>
      <c r="C19" s="15" t="s">
        <v>8</v>
      </c>
      <c r="D19" s="19">
        <f>D18/(21487.3+2557.832)*100</f>
        <v>21.04709593609218</v>
      </c>
      <c r="E19" s="15">
        <v>18.600000000000001</v>
      </c>
      <c r="F19" s="15">
        <v>18.600000000000001</v>
      </c>
      <c r="G19" s="27">
        <f t="shared" si="0"/>
        <v>100</v>
      </c>
      <c r="H19" s="14" t="s">
        <v>75</v>
      </c>
    </row>
    <row r="20" spans="1:8" s="12" customFormat="1" ht="51" x14ac:dyDescent="0.2">
      <c r="A20" s="46"/>
      <c r="B20" s="14" t="s">
        <v>31</v>
      </c>
      <c r="C20" s="15" t="s">
        <v>8</v>
      </c>
      <c r="D20" s="15">
        <v>4.8</v>
      </c>
      <c r="E20" s="15">
        <v>4.8</v>
      </c>
      <c r="F20" s="15">
        <v>4.8</v>
      </c>
      <c r="G20" s="27">
        <f t="shared" si="0"/>
        <v>100</v>
      </c>
      <c r="H20" s="14"/>
    </row>
    <row r="21" spans="1:8" s="12" customFormat="1" ht="25.5" x14ac:dyDescent="0.2">
      <c r="A21" s="44" t="s">
        <v>32</v>
      </c>
      <c r="B21" s="14" t="s">
        <v>33</v>
      </c>
      <c r="C21" s="15"/>
      <c r="D21" s="15"/>
      <c r="E21" s="15"/>
      <c r="F21" s="15"/>
      <c r="G21" s="27"/>
      <c r="H21" s="14"/>
    </row>
    <row r="22" spans="1:8" s="12" customFormat="1" ht="127.5" x14ac:dyDescent="0.2">
      <c r="A22" s="46"/>
      <c r="B22" s="14" t="s">
        <v>34</v>
      </c>
      <c r="C22" s="15" t="s">
        <v>8</v>
      </c>
      <c r="D22" s="15">
        <v>0.1</v>
      </c>
      <c r="E22" s="15">
        <v>0.15</v>
      </c>
      <c r="F22" s="15">
        <v>0</v>
      </c>
      <c r="G22" s="27">
        <v>0</v>
      </c>
      <c r="H22" s="26" t="s">
        <v>70</v>
      </c>
    </row>
    <row r="23" spans="1:8" s="12" customFormat="1" x14ac:dyDescent="0.2">
      <c r="A23" s="44" t="s">
        <v>35</v>
      </c>
      <c r="B23" s="14" t="s">
        <v>36</v>
      </c>
      <c r="C23" s="15"/>
      <c r="D23" s="15"/>
      <c r="E23" s="15"/>
      <c r="F23" s="15"/>
      <c r="G23" s="27"/>
      <c r="H23" s="14"/>
    </row>
    <row r="24" spans="1:8" s="12" customFormat="1" ht="51" x14ac:dyDescent="0.2">
      <c r="A24" s="45"/>
      <c r="B24" s="14" t="s">
        <v>37</v>
      </c>
      <c r="C24" s="15" t="s">
        <v>8</v>
      </c>
      <c r="D24" s="15">
        <v>29.3</v>
      </c>
      <c r="E24" s="15">
        <v>31.5</v>
      </c>
      <c r="F24" s="15">
        <v>32.299999999999997</v>
      </c>
      <c r="G24" s="27">
        <f t="shared" ref="G24:G25" si="1">F24/E24*100</f>
        <v>102.53968253968253</v>
      </c>
      <c r="H24" s="14"/>
    </row>
    <row r="25" spans="1:8" s="12" customFormat="1" ht="25.5" x14ac:dyDescent="0.2">
      <c r="A25" s="45"/>
      <c r="B25" s="14" t="s">
        <v>38</v>
      </c>
      <c r="C25" s="15" t="s">
        <v>8</v>
      </c>
      <c r="D25" s="15">
        <v>62.5</v>
      </c>
      <c r="E25" s="15">
        <v>67</v>
      </c>
      <c r="F25" s="15">
        <v>69.2</v>
      </c>
      <c r="G25" s="27">
        <f t="shared" si="1"/>
        <v>103.28358208955224</v>
      </c>
      <c r="H25" s="14"/>
    </row>
    <row r="26" spans="1:8" s="12" customFormat="1" ht="252.75" customHeight="1" x14ac:dyDescent="0.2">
      <c r="A26" s="45"/>
      <c r="B26" s="14" t="s">
        <v>39</v>
      </c>
      <c r="C26" s="15" t="s">
        <v>8</v>
      </c>
      <c r="D26" s="15">
        <v>1.1000000000000001</v>
      </c>
      <c r="E26" s="15">
        <v>1.1000000000000001</v>
      </c>
      <c r="F26" s="15">
        <v>4.01</v>
      </c>
      <c r="G26" s="27">
        <f>E26/F26*100</f>
        <v>27.431421446384043</v>
      </c>
      <c r="H26" s="14" t="s">
        <v>80</v>
      </c>
    </row>
    <row r="27" spans="1:8" s="12" customFormat="1" ht="408" x14ac:dyDescent="0.2">
      <c r="A27" s="46"/>
      <c r="B27" s="14" t="s">
        <v>73</v>
      </c>
      <c r="C27" s="15" t="s">
        <v>8</v>
      </c>
      <c r="D27" s="15">
        <v>69</v>
      </c>
      <c r="E27" s="15">
        <v>62</v>
      </c>
      <c r="F27" s="15">
        <v>105.7</v>
      </c>
      <c r="G27" s="27">
        <f>E27/F27*100</f>
        <v>58.656575212866599</v>
      </c>
      <c r="H27" s="14" t="s">
        <v>81</v>
      </c>
    </row>
    <row r="28" spans="1:8" s="12" customFormat="1" ht="25.5" x14ac:dyDescent="0.2">
      <c r="A28" s="44" t="s">
        <v>13</v>
      </c>
      <c r="B28" s="14" t="s">
        <v>40</v>
      </c>
      <c r="C28" s="15"/>
      <c r="D28" s="15"/>
      <c r="E28" s="15"/>
      <c r="F28" s="15"/>
      <c r="G28" s="27"/>
      <c r="H28" s="14"/>
    </row>
    <row r="29" spans="1:8" s="12" customFormat="1" ht="114.75" x14ac:dyDescent="0.2">
      <c r="A29" s="45"/>
      <c r="B29" s="14" t="s">
        <v>41</v>
      </c>
      <c r="C29" s="15" t="s">
        <v>8</v>
      </c>
      <c r="D29" s="15">
        <v>48</v>
      </c>
      <c r="E29" s="15">
        <v>20</v>
      </c>
      <c r="F29" s="15">
        <v>100</v>
      </c>
      <c r="G29" s="27">
        <f t="shared" ref="G29:G31" si="2">F29/E29*100</f>
        <v>500</v>
      </c>
      <c r="H29" s="14" t="s">
        <v>66</v>
      </c>
    </row>
    <row r="30" spans="1:8" s="12" customFormat="1" ht="102" x14ac:dyDescent="0.2">
      <c r="A30" s="45"/>
      <c r="B30" s="14" t="s">
        <v>42</v>
      </c>
      <c r="C30" s="15" t="s">
        <v>8</v>
      </c>
      <c r="D30" s="15">
        <v>10</v>
      </c>
      <c r="E30" s="15">
        <v>20</v>
      </c>
      <c r="F30" s="15">
        <v>20</v>
      </c>
      <c r="G30" s="27">
        <f t="shared" si="2"/>
        <v>100</v>
      </c>
      <c r="H30" s="14"/>
    </row>
    <row r="31" spans="1:8" s="12" customFormat="1" ht="102" x14ac:dyDescent="0.2">
      <c r="A31" s="45"/>
      <c r="B31" s="14" t="s">
        <v>43</v>
      </c>
      <c r="C31" s="15" t="s">
        <v>16</v>
      </c>
      <c r="D31" s="15">
        <v>282</v>
      </c>
      <c r="E31" s="15">
        <v>338</v>
      </c>
      <c r="F31" s="15">
        <v>261</v>
      </c>
      <c r="G31" s="27">
        <f t="shared" si="2"/>
        <v>77.218934911242599</v>
      </c>
      <c r="H31" s="14" t="s">
        <v>76</v>
      </c>
    </row>
    <row r="32" spans="1:8" s="12" customFormat="1" ht="63.75" x14ac:dyDescent="0.2">
      <c r="A32" s="45"/>
      <c r="B32" s="14" t="s">
        <v>44</v>
      </c>
      <c r="C32" s="15" t="s">
        <v>16</v>
      </c>
      <c r="D32" s="15">
        <v>0</v>
      </c>
      <c r="E32" s="15">
        <v>5</v>
      </c>
      <c r="F32" s="15">
        <v>0</v>
      </c>
      <c r="G32" s="27">
        <f t="shared" ref="G32" si="3">F32/E32*100</f>
        <v>0</v>
      </c>
      <c r="H32" s="14" t="s">
        <v>72</v>
      </c>
    </row>
    <row r="33" spans="1:8" s="12" customFormat="1" ht="25.5" x14ac:dyDescent="0.2">
      <c r="A33" s="44" t="s">
        <v>9</v>
      </c>
      <c r="B33" s="14" t="s">
        <v>45</v>
      </c>
      <c r="C33" s="15"/>
      <c r="D33" s="15"/>
      <c r="E33" s="15"/>
      <c r="F33" s="15"/>
      <c r="G33" s="27"/>
      <c r="H33" s="14"/>
    </row>
    <row r="34" spans="1:8" s="12" customFormat="1" ht="51" x14ac:dyDescent="0.2">
      <c r="A34" s="46"/>
      <c r="B34" s="14" t="s">
        <v>46</v>
      </c>
      <c r="C34" s="15" t="s">
        <v>47</v>
      </c>
      <c r="D34" s="15">
        <v>12.4</v>
      </c>
      <c r="E34" s="15">
        <v>11.76</v>
      </c>
      <c r="F34" s="15">
        <v>10.85</v>
      </c>
      <c r="G34" s="27">
        <f t="shared" ref="G34" si="4">F34/E34*100</f>
        <v>92.261904761904759</v>
      </c>
      <c r="H34" s="14"/>
    </row>
    <row r="35" spans="1:8" s="12" customFormat="1" ht="38.25" x14ac:dyDescent="0.2">
      <c r="A35" s="44" t="s">
        <v>10</v>
      </c>
      <c r="B35" s="14" t="s">
        <v>48</v>
      </c>
      <c r="C35" s="15"/>
      <c r="D35" s="15"/>
      <c r="E35" s="15"/>
      <c r="F35" s="15"/>
      <c r="G35" s="27"/>
      <c r="H35" s="14"/>
    </row>
    <row r="36" spans="1:8" s="12" customFormat="1" ht="48" x14ac:dyDescent="0.2">
      <c r="A36" s="45"/>
      <c r="B36" s="14" t="s">
        <v>49</v>
      </c>
      <c r="C36" s="15" t="s">
        <v>61</v>
      </c>
      <c r="D36" s="15">
        <v>10.7</v>
      </c>
      <c r="E36" s="19">
        <v>10</v>
      </c>
      <c r="F36" s="19">
        <v>7</v>
      </c>
      <c r="G36" s="27">
        <f t="shared" ref="G36" si="5">F36/E36*100</f>
        <v>70</v>
      </c>
      <c r="H36" s="23" t="s">
        <v>62</v>
      </c>
    </row>
    <row r="37" spans="1:8" s="12" customFormat="1" ht="48" x14ac:dyDescent="0.2">
      <c r="A37" s="46"/>
      <c r="B37" s="14" t="s">
        <v>50</v>
      </c>
      <c r="C37" s="15" t="s">
        <v>7</v>
      </c>
      <c r="D37" s="15">
        <v>15</v>
      </c>
      <c r="E37" s="15">
        <v>1</v>
      </c>
      <c r="F37" s="15">
        <v>0</v>
      </c>
      <c r="G37" s="27">
        <f>F37/E37*100</f>
        <v>0</v>
      </c>
      <c r="H37" s="24" t="s">
        <v>63</v>
      </c>
    </row>
    <row r="38" spans="1:8" s="12" customFormat="1" ht="51" x14ac:dyDescent="0.2">
      <c r="A38" s="44" t="s">
        <v>15</v>
      </c>
      <c r="B38" s="14" t="s">
        <v>51</v>
      </c>
      <c r="C38" s="15"/>
      <c r="D38" s="15"/>
      <c r="E38" s="15"/>
      <c r="F38" s="15"/>
      <c r="G38" s="27"/>
      <c r="H38" s="14"/>
    </row>
    <row r="39" spans="1:8" s="12" customFormat="1" ht="48" x14ac:dyDescent="0.2">
      <c r="A39" s="46"/>
      <c r="B39" s="14" t="s">
        <v>52</v>
      </c>
      <c r="C39" s="15" t="s">
        <v>61</v>
      </c>
      <c r="D39" s="15">
        <v>3.3</v>
      </c>
      <c r="E39" s="15">
        <v>3.25</v>
      </c>
      <c r="F39" s="15">
        <v>2.65</v>
      </c>
      <c r="G39" s="27">
        <f t="shared" ref="G39" si="6">F39/E39*100</f>
        <v>81.538461538461533</v>
      </c>
      <c r="H39" s="23" t="s">
        <v>62</v>
      </c>
    </row>
    <row r="40" spans="1:8" s="12" customFormat="1" ht="25.5" x14ac:dyDescent="0.2">
      <c r="A40" s="44" t="s">
        <v>11</v>
      </c>
      <c r="B40" s="14" t="s">
        <v>53</v>
      </c>
      <c r="C40" s="15"/>
      <c r="D40" s="15"/>
      <c r="E40" s="15"/>
      <c r="F40" s="15"/>
      <c r="G40" s="27"/>
      <c r="H40" s="14"/>
    </row>
    <row r="41" spans="1:8" s="12" customFormat="1" ht="60" x14ac:dyDescent="0.2">
      <c r="A41" s="46"/>
      <c r="B41" s="14" t="s">
        <v>54</v>
      </c>
      <c r="C41" s="15" t="s">
        <v>7</v>
      </c>
      <c r="D41" s="15">
        <v>1267</v>
      </c>
      <c r="E41" s="15">
        <v>1800</v>
      </c>
      <c r="F41" s="15">
        <v>1202</v>
      </c>
      <c r="G41" s="27">
        <f t="shared" ref="G41" si="7">F41/E41*100</f>
        <v>66.777777777777786</v>
      </c>
      <c r="H41" s="23" t="s">
        <v>64</v>
      </c>
    </row>
    <row r="42" spans="1:8" s="12" customFormat="1" ht="38.25" x14ac:dyDescent="0.2">
      <c r="A42" s="44" t="s">
        <v>17</v>
      </c>
      <c r="B42" s="14" t="s">
        <v>55</v>
      </c>
      <c r="C42" s="15"/>
      <c r="D42" s="15"/>
      <c r="E42" s="15"/>
      <c r="F42" s="15"/>
      <c r="G42" s="27"/>
      <c r="H42" s="14"/>
    </row>
    <row r="43" spans="1:8" s="12" customFormat="1" ht="89.25" x14ac:dyDescent="0.2">
      <c r="A43" s="46"/>
      <c r="B43" s="14" t="s">
        <v>56</v>
      </c>
      <c r="C43" s="15" t="s">
        <v>8</v>
      </c>
      <c r="D43" s="15">
        <v>16</v>
      </c>
      <c r="E43" s="15">
        <v>11</v>
      </c>
      <c r="F43" s="15">
        <v>12</v>
      </c>
      <c r="G43" s="27">
        <f t="shared" ref="G43:G45" si="8">F43/E43*100</f>
        <v>109.09090909090908</v>
      </c>
      <c r="H43" s="14"/>
    </row>
    <row r="44" spans="1:8" s="12" customFormat="1" x14ac:dyDescent="0.2">
      <c r="A44" s="44" t="s">
        <v>18</v>
      </c>
      <c r="B44" s="14" t="s">
        <v>57</v>
      </c>
      <c r="C44" s="15"/>
      <c r="D44" s="15"/>
      <c r="E44" s="15"/>
      <c r="F44" s="15"/>
      <c r="G44" s="27"/>
      <c r="H44" s="14"/>
    </row>
    <row r="45" spans="1:8" s="12" customFormat="1" ht="51" x14ac:dyDescent="0.2">
      <c r="A45" s="46"/>
      <c r="B45" s="14" t="s">
        <v>58</v>
      </c>
      <c r="C45" s="15" t="s">
        <v>77</v>
      </c>
      <c r="D45" s="15">
        <v>249.92</v>
      </c>
      <c r="E45" s="15">
        <v>252.42</v>
      </c>
      <c r="F45" s="15">
        <v>252.42</v>
      </c>
      <c r="G45" s="27">
        <f t="shared" si="8"/>
        <v>100</v>
      </c>
      <c r="H45" s="14" t="s">
        <v>78</v>
      </c>
    </row>
    <row r="46" spans="1:8" x14ac:dyDescent="0.2">
      <c r="A46" s="10"/>
      <c r="B46" s="16"/>
      <c r="C46" s="10"/>
      <c r="D46" s="10"/>
      <c r="E46" s="10"/>
      <c r="F46" s="10"/>
      <c r="G46" s="10"/>
      <c r="H46" s="25"/>
    </row>
    <row r="47" spans="1:8" x14ac:dyDescent="0.2">
      <c r="A47" s="18"/>
      <c r="B47" s="16"/>
      <c r="C47" s="10"/>
      <c r="D47" s="10"/>
      <c r="E47" s="10"/>
      <c r="F47" s="10"/>
      <c r="G47" s="10"/>
      <c r="H47" s="17"/>
    </row>
    <row r="48" spans="1:8" x14ac:dyDescent="0.2">
      <c r="A48" s="18" t="s">
        <v>74</v>
      </c>
      <c r="B48" s="16"/>
      <c r="C48" s="10"/>
      <c r="D48" s="10"/>
      <c r="E48" s="10"/>
      <c r="F48" s="10"/>
      <c r="G48" s="10"/>
      <c r="H48" s="17"/>
    </row>
    <row r="49" spans="1:8" x14ac:dyDescent="0.2">
      <c r="A49" s="10"/>
      <c r="B49" s="16"/>
      <c r="C49" s="10"/>
      <c r="D49" s="10"/>
      <c r="E49" s="10"/>
      <c r="F49" s="10"/>
      <c r="G49" s="10"/>
      <c r="H49" s="17"/>
    </row>
    <row r="50" spans="1:8" x14ac:dyDescent="0.2">
      <c r="A50" s="10"/>
      <c r="B50" s="16"/>
      <c r="C50" s="10"/>
      <c r="D50" s="10"/>
      <c r="E50" s="10"/>
      <c r="F50" s="10"/>
      <c r="G50" s="10"/>
      <c r="H50" s="17"/>
    </row>
    <row r="51" spans="1:8" x14ac:dyDescent="0.2">
      <c r="A51" s="10"/>
      <c r="B51" s="16"/>
      <c r="C51" s="10"/>
      <c r="D51" s="10"/>
      <c r="E51" s="10"/>
      <c r="F51" s="10"/>
      <c r="G51" s="10"/>
      <c r="H51" s="17"/>
    </row>
    <row r="52" spans="1:8" x14ac:dyDescent="0.2">
      <c r="A52" s="10"/>
      <c r="B52" s="16"/>
      <c r="C52" s="10"/>
      <c r="D52" s="10"/>
      <c r="E52" s="10"/>
      <c r="F52" s="10"/>
      <c r="G52" s="10"/>
      <c r="H52" s="17"/>
    </row>
    <row r="53" spans="1:8" x14ac:dyDescent="0.2">
      <c r="A53" s="10"/>
      <c r="B53" s="16"/>
      <c r="C53" s="10"/>
      <c r="D53" s="10"/>
      <c r="E53" s="10"/>
      <c r="F53" s="10"/>
      <c r="G53" s="10"/>
      <c r="H53" s="17"/>
    </row>
    <row r="54" spans="1:8" x14ac:dyDescent="0.2">
      <c r="A54" s="10"/>
      <c r="B54" s="16"/>
      <c r="C54" s="10"/>
      <c r="D54" s="10"/>
      <c r="E54" s="10"/>
      <c r="F54" s="10"/>
      <c r="G54" s="10"/>
      <c r="H54" s="17"/>
    </row>
    <row r="55" spans="1:8" x14ac:dyDescent="0.2">
      <c r="A55" s="10"/>
      <c r="B55" s="16"/>
      <c r="C55" s="10"/>
      <c r="D55" s="10"/>
      <c r="E55" s="10"/>
      <c r="F55" s="10"/>
      <c r="G55" s="10"/>
      <c r="H55" s="17"/>
    </row>
    <row r="56" spans="1:8" x14ac:dyDescent="0.2">
      <c r="A56" s="10"/>
      <c r="B56" s="16"/>
      <c r="C56" s="10"/>
      <c r="D56" s="10"/>
      <c r="E56" s="10"/>
      <c r="F56" s="10"/>
      <c r="G56" s="10"/>
      <c r="H56" s="17"/>
    </row>
    <row r="57" spans="1:8" x14ac:dyDescent="0.2">
      <c r="A57" s="10"/>
      <c r="B57" s="16"/>
      <c r="C57" s="10"/>
      <c r="D57" s="10"/>
      <c r="E57" s="10"/>
      <c r="F57" s="10"/>
      <c r="G57" s="10"/>
      <c r="H57" s="17"/>
    </row>
    <row r="58" spans="1:8" x14ac:dyDescent="0.2">
      <c r="A58" s="10"/>
      <c r="B58" s="16"/>
      <c r="C58" s="10"/>
      <c r="D58" s="10"/>
      <c r="E58" s="10"/>
      <c r="F58" s="10"/>
      <c r="G58" s="10"/>
      <c r="H58" s="17"/>
    </row>
    <row r="59" spans="1:8" x14ac:dyDescent="0.2">
      <c r="A59" s="10"/>
      <c r="B59" s="16"/>
      <c r="C59" s="10"/>
      <c r="D59" s="10"/>
      <c r="E59" s="10"/>
      <c r="F59" s="10"/>
      <c r="G59" s="10"/>
      <c r="H59" s="17"/>
    </row>
    <row r="60" spans="1:8" x14ac:dyDescent="0.2">
      <c r="A60" s="10"/>
      <c r="B60" s="16"/>
      <c r="C60" s="10"/>
      <c r="D60" s="10"/>
      <c r="E60" s="10"/>
      <c r="F60" s="10"/>
      <c r="G60" s="10"/>
      <c r="H60" s="17"/>
    </row>
    <row r="61" spans="1:8" x14ac:dyDescent="0.2">
      <c r="A61" s="10"/>
      <c r="B61" s="16"/>
      <c r="C61" s="10"/>
      <c r="D61" s="10"/>
      <c r="E61" s="10"/>
      <c r="F61" s="10"/>
      <c r="G61" s="10"/>
      <c r="H61" s="17"/>
    </row>
    <row r="62" spans="1:8" x14ac:dyDescent="0.2">
      <c r="A62" s="10"/>
      <c r="B62" s="16"/>
      <c r="C62" s="10"/>
      <c r="D62" s="10"/>
      <c r="E62" s="10"/>
      <c r="F62" s="10"/>
      <c r="G62" s="10"/>
      <c r="H62" s="17"/>
    </row>
    <row r="63" spans="1:8" x14ac:dyDescent="0.2">
      <c r="A63" s="10"/>
      <c r="B63" s="16"/>
      <c r="C63" s="10"/>
      <c r="D63" s="10"/>
      <c r="E63" s="10"/>
      <c r="F63" s="10"/>
      <c r="G63" s="10"/>
      <c r="H63" s="17"/>
    </row>
    <row r="64" spans="1:8" x14ac:dyDescent="0.2">
      <c r="A64" s="10"/>
      <c r="B64" s="16"/>
      <c r="C64" s="10"/>
      <c r="D64" s="10"/>
      <c r="E64" s="10"/>
      <c r="F64" s="10"/>
      <c r="G64" s="10"/>
      <c r="H64" s="17"/>
    </row>
    <row r="65" spans="1:8" x14ac:dyDescent="0.2">
      <c r="A65" s="10"/>
      <c r="B65" s="16"/>
      <c r="C65" s="10"/>
      <c r="D65" s="10"/>
      <c r="E65" s="10"/>
      <c r="F65" s="10"/>
      <c r="G65" s="10"/>
      <c r="H65" s="17"/>
    </row>
    <row r="66" spans="1:8" x14ac:dyDescent="0.2">
      <c r="A66" s="10"/>
      <c r="B66" s="16"/>
      <c r="C66" s="10"/>
      <c r="D66" s="10"/>
      <c r="E66" s="10"/>
      <c r="F66" s="10"/>
      <c r="G66" s="10"/>
      <c r="H66" s="17"/>
    </row>
    <row r="67" spans="1:8" x14ac:dyDescent="0.2">
      <c r="A67" s="10"/>
      <c r="B67" s="16"/>
      <c r="C67" s="10"/>
      <c r="D67" s="10"/>
      <c r="E67" s="10"/>
      <c r="F67" s="10"/>
      <c r="G67" s="10"/>
      <c r="H67" s="17"/>
    </row>
    <row r="68" spans="1:8" x14ac:dyDescent="0.2">
      <c r="A68" s="10"/>
      <c r="B68" s="16"/>
      <c r="C68" s="10"/>
      <c r="D68" s="10"/>
      <c r="E68" s="10"/>
      <c r="F68" s="10"/>
      <c r="G68" s="10"/>
      <c r="H68" s="17"/>
    </row>
    <row r="69" spans="1:8" x14ac:dyDescent="0.2">
      <c r="A69" s="10"/>
      <c r="B69" s="16"/>
      <c r="C69" s="10"/>
      <c r="D69" s="10"/>
      <c r="E69" s="10"/>
      <c r="F69" s="10"/>
      <c r="G69" s="10"/>
      <c r="H69" s="17"/>
    </row>
    <row r="70" spans="1:8" x14ac:dyDescent="0.2">
      <c r="A70" s="10"/>
      <c r="B70" s="16"/>
      <c r="C70" s="10"/>
      <c r="D70" s="10"/>
      <c r="E70" s="10"/>
      <c r="F70" s="10"/>
      <c r="G70" s="10"/>
      <c r="H70" s="17"/>
    </row>
    <row r="71" spans="1:8" x14ac:dyDescent="0.2">
      <c r="A71" s="10"/>
      <c r="B71" s="16"/>
      <c r="C71" s="10"/>
      <c r="D71" s="10"/>
      <c r="E71" s="10"/>
      <c r="F71" s="10"/>
      <c r="G71" s="10"/>
      <c r="H71" s="17"/>
    </row>
    <row r="72" spans="1:8" x14ac:dyDescent="0.2">
      <c r="A72" s="10"/>
      <c r="B72" s="16"/>
      <c r="C72" s="10"/>
      <c r="D72" s="10"/>
      <c r="E72" s="10"/>
      <c r="F72" s="10"/>
      <c r="G72" s="10"/>
      <c r="H72" s="17"/>
    </row>
    <row r="73" spans="1:8" x14ac:dyDescent="0.2">
      <c r="B73" s="4"/>
      <c r="C73" s="1"/>
      <c r="D73" s="1"/>
      <c r="E73" s="1"/>
      <c r="F73" s="1"/>
      <c r="G73" s="1"/>
      <c r="H73" s="17"/>
    </row>
    <row r="74" spans="1:8" x14ac:dyDescent="0.2">
      <c r="B74" s="4"/>
      <c r="C74" s="1"/>
      <c r="D74" s="1"/>
      <c r="E74" s="1"/>
      <c r="F74" s="1"/>
      <c r="G74" s="1"/>
    </row>
    <row r="75" spans="1:8" x14ac:dyDescent="0.2">
      <c r="B75" s="4"/>
      <c r="C75" s="1"/>
      <c r="D75" s="1"/>
      <c r="E75" s="1"/>
      <c r="F75" s="1"/>
      <c r="G75" s="1"/>
    </row>
    <row r="76" spans="1:8" x14ac:dyDescent="0.2">
      <c r="B76" s="4"/>
      <c r="C76" s="1"/>
      <c r="D76" s="1"/>
      <c r="E76" s="1"/>
      <c r="F76" s="1"/>
      <c r="G76" s="1"/>
    </row>
    <row r="77" spans="1:8" x14ac:dyDescent="0.2">
      <c r="B77" s="4"/>
      <c r="C77" s="1"/>
      <c r="D77" s="1"/>
      <c r="E77" s="1"/>
      <c r="F77" s="1"/>
      <c r="G77" s="1"/>
    </row>
    <row r="78" spans="1:8" x14ac:dyDescent="0.2">
      <c r="B78" s="4"/>
      <c r="C78" s="1"/>
      <c r="D78" s="1"/>
      <c r="E78" s="1"/>
      <c r="F78" s="1"/>
      <c r="G78" s="1"/>
    </row>
    <row r="79" spans="1:8" x14ac:dyDescent="0.2">
      <c r="B79" s="4"/>
      <c r="C79" s="1"/>
      <c r="D79" s="1"/>
      <c r="E79" s="1"/>
      <c r="F79" s="1"/>
      <c r="G79" s="1"/>
    </row>
    <row r="80" spans="1:8" x14ac:dyDescent="0.2">
      <c r="B80" s="4"/>
      <c r="C80" s="1"/>
      <c r="D80" s="1"/>
      <c r="E80" s="1"/>
      <c r="F80" s="1"/>
      <c r="G80" s="1"/>
    </row>
    <row r="81" spans="2:7" x14ac:dyDescent="0.2">
      <c r="B81" s="4"/>
      <c r="C81" s="1"/>
      <c r="D81" s="1"/>
      <c r="E81" s="1"/>
      <c r="F81" s="1"/>
      <c r="G81" s="1"/>
    </row>
    <row r="82" spans="2:7" x14ac:dyDescent="0.2">
      <c r="B82" s="4"/>
      <c r="C82" s="1"/>
      <c r="D82" s="1"/>
      <c r="E82" s="1"/>
      <c r="F82" s="1"/>
      <c r="G82" s="1"/>
    </row>
    <row r="83" spans="2:7" x14ac:dyDescent="0.2">
      <c r="B83" s="4"/>
      <c r="D83" s="1"/>
      <c r="E83" s="1"/>
      <c r="F83" s="1"/>
      <c r="G83" s="1"/>
    </row>
    <row r="84" spans="2:7" x14ac:dyDescent="0.2">
      <c r="B84" s="4"/>
      <c r="D84" s="1"/>
      <c r="E84" s="1"/>
      <c r="F84" s="1"/>
      <c r="G84" s="1"/>
    </row>
    <row r="85" spans="2:7" x14ac:dyDescent="0.2">
      <c r="B85" s="4"/>
      <c r="D85" s="1"/>
      <c r="E85" s="1"/>
      <c r="F85" s="1"/>
      <c r="G85" s="1"/>
    </row>
    <row r="86" spans="2:7" x14ac:dyDescent="0.2">
      <c r="B86" s="4"/>
      <c r="D86" s="1"/>
      <c r="E86" s="1"/>
      <c r="F86" s="1"/>
      <c r="G86" s="1"/>
    </row>
    <row r="87" spans="2:7" x14ac:dyDescent="0.2">
      <c r="B87" s="4"/>
      <c r="D87" s="1"/>
      <c r="E87" s="1"/>
      <c r="F87" s="1"/>
      <c r="G87" s="1"/>
    </row>
    <row r="88" spans="2:7" x14ac:dyDescent="0.2">
      <c r="B88" s="4"/>
      <c r="D88" s="1"/>
      <c r="E88" s="1"/>
      <c r="F88" s="1"/>
      <c r="G88" s="1"/>
    </row>
    <row r="89" spans="2:7" x14ac:dyDescent="0.2">
      <c r="B89" s="4"/>
      <c r="D89" s="1"/>
      <c r="E89" s="1"/>
      <c r="F89" s="1"/>
      <c r="G89" s="1"/>
    </row>
    <row r="90" spans="2:7" x14ac:dyDescent="0.2">
      <c r="B90" s="4"/>
      <c r="D90" s="1"/>
      <c r="E90" s="1"/>
      <c r="F90" s="1"/>
      <c r="G90" s="1"/>
    </row>
    <row r="91" spans="2:7" x14ac:dyDescent="0.2">
      <c r="B91" s="4"/>
      <c r="D91" s="1"/>
      <c r="E91" s="1"/>
      <c r="F91" s="1"/>
      <c r="G91" s="1"/>
    </row>
    <row r="92" spans="2:7" x14ac:dyDescent="0.2">
      <c r="B92" s="4"/>
      <c r="D92" s="1"/>
      <c r="E92" s="1"/>
      <c r="F92" s="1"/>
      <c r="G92" s="1"/>
    </row>
    <row r="93" spans="2:7" x14ac:dyDescent="0.2">
      <c r="B93" s="4"/>
      <c r="D93" s="1"/>
      <c r="E93" s="1"/>
      <c r="F93" s="1"/>
      <c r="G93" s="1"/>
    </row>
    <row r="94" spans="2:7" x14ac:dyDescent="0.2">
      <c r="B94" s="4"/>
      <c r="D94" s="1"/>
      <c r="E94" s="1"/>
      <c r="F94" s="1"/>
      <c r="G94" s="1"/>
    </row>
    <row r="95" spans="2:7" x14ac:dyDescent="0.2">
      <c r="B95" s="4"/>
      <c r="D95" s="1"/>
      <c r="E95" s="1"/>
      <c r="F95" s="1"/>
      <c r="G95" s="1"/>
    </row>
    <row r="96" spans="2:7" x14ac:dyDescent="0.2">
      <c r="B96" s="4"/>
      <c r="D96" s="1"/>
      <c r="E96" s="1"/>
      <c r="F96" s="1"/>
      <c r="G96" s="1"/>
    </row>
    <row r="97" spans="2:7" x14ac:dyDescent="0.2">
      <c r="B97" s="4"/>
      <c r="D97" s="1"/>
      <c r="E97" s="1"/>
      <c r="F97" s="1"/>
      <c r="G97" s="1"/>
    </row>
    <row r="98" spans="2:7" x14ac:dyDescent="0.2">
      <c r="B98" s="4"/>
      <c r="D98" s="1"/>
      <c r="E98" s="1"/>
      <c r="F98" s="1"/>
      <c r="G98" s="1"/>
    </row>
    <row r="99" spans="2:7" x14ac:dyDescent="0.2">
      <c r="B99" s="4"/>
      <c r="D99" s="1"/>
      <c r="E99" s="1"/>
      <c r="F99" s="1"/>
      <c r="G99" s="1"/>
    </row>
    <row r="100" spans="2:7" x14ac:dyDescent="0.2">
      <c r="B100" s="4"/>
      <c r="D100" s="1"/>
      <c r="E100" s="1"/>
      <c r="F100" s="1"/>
      <c r="G100" s="1"/>
    </row>
    <row r="101" spans="2:7" x14ac:dyDescent="0.2">
      <c r="B101" s="4"/>
      <c r="D101" s="1"/>
      <c r="E101" s="1"/>
      <c r="F101" s="1"/>
      <c r="G101" s="1"/>
    </row>
    <row r="102" spans="2:7" x14ac:dyDescent="0.2">
      <c r="B102" s="4"/>
      <c r="D102" s="1"/>
      <c r="E102" s="1"/>
      <c r="F102" s="1"/>
      <c r="G102" s="1"/>
    </row>
    <row r="103" spans="2:7" x14ac:dyDescent="0.2">
      <c r="B103" s="4"/>
      <c r="D103" s="1"/>
      <c r="E103" s="1"/>
      <c r="F103" s="1"/>
      <c r="G103" s="1"/>
    </row>
    <row r="104" spans="2:7" x14ac:dyDescent="0.2">
      <c r="B104" s="4"/>
      <c r="D104" s="1"/>
      <c r="E104" s="1"/>
      <c r="F104" s="1"/>
      <c r="G104" s="1"/>
    </row>
    <row r="105" spans="2:7" x14ac:dyDescent="0.2">
      <c r="B105" s="4"/>
      <c r="D105" s="1"/>
      <c r="E105" s="1"/>
      <c r="F105" s="1"/>
      <c r="G105" s="1"/>
    </row>
    <row r="106" spans="2:7" x14ac:dyDescent="0.2">
      <c r="B106" s="4"/>
      <c r="D106" s="1"/>
      <c r="E106" s="1"/>
      <c r="F106" s="1"/>
      <c r="G106" s="1"/>
    </row>
    <row r="107" spans="2:7" x14ac:dyDescent="0.2">
      <c r="B107" s="4"/>
      <c r="D107" s="1"/>
      <c r="E107" s="1"/>
      <c r="F107" s="1"/>
      <c r="G107" s="1"/>
    </row>
    <row r="108" spans="2:7" x14ac:dyDescent="0.2">
      <c r="B108" s="4"/>
      <c r="D108" s="1"/>
      <c r="E108" s="1"/>
      <c r="F108" s="1"/>
      <c r="G108" s="1"/>
    </row>
    <row r="109" spans="2:7" x14ac:dyDescent="0.2">
      <c r="B109" s="4"/>
      <c r="D109" s="1"/>
      <c r="E109" s="1"/>
      <c r="F109" s="1"/>
      <c r="G109" s="1"/>
    </row>
    <row r="110" spans="2:7" x14ac:dyDescent="0.2">
      <c r="B110" s="4"/>
      <c r="D110" s="1"/>
      <c r="E110" s="1"/>
      <c r="F110" s="1"/>
      <c r="G110" s="1"/>
    </row>
    <row r="111" spans="2:7" x14ac:dyDescent="0.2">
      <c r="B111" s="4"/>
      <c r="D111" s="1"/>
      <c r="E111" s="1"/>
      <c r="F111" s="1"/>
      <c r="G111" s="1"/>
    </row>
    <row r="112" spans="2:7" x14ac:dyDescent="0.2">
      <c r="B112" s="4"/>
      <c r="D112" s="1"/>
      <c r="E112" s="1"/>
      <c r="F112" s="1"/>
      <c r="G112" s="1"/>
    </row>
    <row r="113" spans="2:7" x14ac:dyDescent="0.2">
      <c r="B113" s="4"/>
      <c r="D113" s="1"/>
      <c r="E113" s="1"/>
      <c r="F113" s="1"/>
      <c r="G113" s="1"/>
    </row>
    <row r="114" spans="2:7" x14ac:dyDescent="0.2">
      <c r="B114" s="4"/>
      <c r="D114" s="1"/>
      <c r="E114" s="1"/>
      <c r="F114" s="1"/>
      <c r="G114" s="1"/>
    </row>
    <row r="115" spans="2:7" x14ac:dyDescent="0.2">
      <c r="B115" s="4"/>
      <c r="D115" s="1"/>
      <c r="E115" s="1"/>
      <c r="F115" s="1"/>
      <c r="G115" s="1"/>
    </row>
    <row r="116" spans="2:7" x14ac:dyDescent="0.2">
      <c r="B116" s="4"/>
      <c r="D116" s="1"/>
      <c r="E116" s="1"/>
      <c r="F116" s="1"/>
      <c r="G116" s="1"/>
    </row>
    <row r="117" spans="2:7" x14ac:dyDescent="0.2">
      <c r="D117" s="1"/>
      <c r="E117" s="1"/>
      <c r="F117" s="1"/>
      <c r="G117" s="1"/>
    </row>
    <row r="118" spans="2:7" x14ac:dyDescent="0.2">
      <c r="D118" s="1"/>
      <c r="E118" s="1"/>
      <c r="F118" s="1"/>
      <c r="G118" s="1"/>
    </row>
    <row r="119" spans="2:7" x14ac:dyDescent="0.2">
      <c r="D119" s="1"/>
      <c r="E119" s="1"/>
      <c r="F119" s="1"/>
      <c r="G119" s="1"/>
    </row>
    <row r="120" spans="2:7" x14ac:dyDescent="0.2">
      <c r="D120" s="1"/>
      <c r="E120" s="1"/>
      <c r="F120" s="1"/>
      <c r="G120" s="1"/>
    </row>
    <row r="121" spans="2:7" x14ac:dyDescent="0.2">
      <c r="D121" s="1"/>
      <c r="E121" s="1"/>
      <c r="F121" s="1"/>
      <c r="G121" s="1"/>
    </row>
    <row r="122" spans="2:7" x14ac:dyDescent="0.2">
      <c r="D122" s="1"/>
      <c r="E122" s="1"/>
      <c r="F122" s="1"/>
      <c r="G122" s="1"/>
    </row>
    <row r="123" spans="2:7" x14ac:dyDescent="0.2">
      <c r="D123" s="1"/>
      <c r="E123" s="1"/>
      <c r="F123" s="1"/>
      <c r="G123" s="1"/>
    </row>
    <row r="124" spans="2:7" x14ac:dyDescent="0.2">
      <c r="D124" s="1"/>
      <c r="E124" s="1"/>
      <c r="F124" s="1"/>
      <c r="G124" s="1"/>
    </row>
    <row r="125" spans="2:7" x14ac:dyDescent="0.2">
      <c r="D125" s="1"/>
      <c r="E125" s="1"/>
      <c r="F125" s="1"/>
      <c r="G125" s="1"/>
    </row>
    <row r="126" spans="2:7" x14ac:dyDescent="0.2">
      <c r="D126" s="1"/>
      <c r="E126" s="1"/>
      <c r="F126" s="1"/>
      <c r="G126" s="1"/>
    </row>
    <row r="127" spans="2:7" x14ac:dyDescent="0.2">
      <c r="D127" s="1"/>
      <c r="E127" s="1"/>
      <c r="F127" s="1"/>
      <c r="G127" s="1"/>
    </row>
    <row r="128" spans="2:7" x14ac:dyDescent="0.2">
      <c r="D128" s="1"/>
      <c r="E128" s="1"/>
      <c r="F128" s="1"/>
      <c r="G128" s="1"/>
    </row>
    <row r="129" spans="4:7" x14ac:dyDescent="0.2">
      <c r="D129" s="1"/>
      <c r="E129" s="1"/>
      <c r="F129" s="1"/>
      <c r="G129" s="1"/>
    </row>
    <row r="130" spans="4:7" x14ac:dyDescent="0.2">
      <c r="D130" s="1"/>
      <c r="E130" s="1"/>
      <c r="F130" s="1"/>
      <c r="G130" s="1"/>
    </row>
    <row r="131" spans="4:7" x14ac:dyDescent="0.2">
      <c r="D131" s="1"/>
      <c r="E131" s="1"/>
      <c r="F131" s="1"/>
      <c r="G131" s="1"/>
    </row>
    <row r="132" spans="4:7" x14ac:dyDescent="0.2">
      <c r="D132" s="1"/>
      <c r="E132" s="1"/>
      <c r="F132" s="1"/>
      <c r="G132" s="1"/>
    </row>
    <row r="133" spans="4:7" x14ac:dyDescent="0.2">
      <c r="D133" s="1"/>
      <c r="E133" s="1"/>
      <c r="F133" s="1"/>
      <c r="G133" s="1"/>
    </row>
    <row r="134" spans="4:7" x14ac:dyDescent="0.2">
      <c r="D134" s="1"/>
      <c r="E134" s="1"/>
      <c r="G134" s="1"/>
    </row>
    <row r="135" spans="4:7" x14ac:dyDescent="0.2">
      <c r="D135" s="1"/>
      <c r="E135" s="1"/>
      <c r="G135" s="1"/>
    </row>
    <row r="136" spans="4:7" x14ac:dyDescent="0.2">
      <c r="D136" s="1"/>
      <c r="E136" s="1"/>
      <c r="G136" s="1"/>
    </row>
  </sheetData>
  <mergeCells count="21">
    <mergeCell ref="A44:A45"/>
    <mergeCell ref="A33:A34"/>
    <mergeCell ref="A35:A37"/>
    <mergeCell ref="A38:A39"/>
    <mergeCell ref="A40:A41"/>
    <mergeCell ref="A42:A43"/>
    <mergeCell ref="A11:A16"/>
    <mergeCell ref="A17:A20"/>
    <mergeCell ref="A21:A22"/>
    <mergeCell ref="A23:A27"/>
    <mergeCell ref="A28:A32"/>
    <mergeCell ref="F1:H1"/>
    <mergeCell ref="A7:A9"/>
    <mergeCell ref="G7:G9"/>
    <mergeCell ref="H7:H9"/>
    <mergeCell ref="A4:H4"/>
    <mergeCell ref="D7:F7"/>
    <mergeCell ref="E8:F8"/>
    <mergeCell ref="D8:D9"/>
    <mergeCell ref="C7:C9"/>
    <mergeCell ref="B7:B9"/>
  </mergeCells>
  <phoneticPr fontId="3" type="noConversion"/>
  <pageMargins left="0.39370078740157483" right="0.39370078740157483" top="0.6692913385826772" bottom="0.39370078740157483" header="0.51181102362204722" footer="0.51181102362204722"/>
  <pageSetup scale="5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rintOptions gridLines="1" gridLinesSet="0"/>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rintOptions gridLines="1" gridLinesSet="0"/>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rintOptions gridLines="1" gridLinesSet="0"/>
  <pageMargins left="0.75" right="0.75" top="1" bottom="1" header="0.5" footer="0.5"/>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rintOptions gridLines="1" gridLinesSet="0"/>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rintOptions gridLines="1" gridLinesSet="0"/>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Sheet1</vt:lpstr>
      <vt:lpstr>Sheet2</vt:lpstr>
      <vt:lpstr>Sheet3</vt:lpstr>
      <vt:lpstr>Sheet4</vt:lpstr>
      <vt:lpstr>Sheet5</vt:lpstr>
      <vt:lpstr>Sheet6</vt:lpstr>
      <vt:lpstr>Sheet1!Заголовки_для_печати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Polushina</dc:creator>
  <cp:lastModifiedBy>Пользователь Windows</cp:lastModifiedBy>
  <cp:lastPrinted>2021-06-21T14:45:03Z</cp:lastPrinted>
  <dcterms:created xsi:type="dcterms:W3CDTF">2016-02-18T08:45:21Z</dcterms:created>
  <dcterms:modified xsi:type="dcterms:W3CDTF">2021-06-21T14:45:07Z</dcterms:modified>
</cp:coreProperties>
</file>